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Octubre 2020\"/>
    </mc:Choice>
  </mc:AlternateContent>
  <bookViews>
    <workbookView xWindow="0" yWindow="0" windowWidth="28800" windowHeight="11025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H33" i="2"/>
  <c r="G32" i="2"/>
  <c r="F32" i="2"/>
  <c r="E32" i="2"/>
  <c r="D32" i="2"/>
  <c r="C32" i="2"/>
  <c r="B32" i="2"/>
  <c r="H32" i="2" s="1"/>
  <c r="H30" i="2"/>
  <c r="H29" i="2"/>
  <c r="G29" i="2"/>
  <c r="F29" i="2"/>
  <c r="E29" i="2"/>
  <c r="D29" i="2"/>
  <c r="C29" i="2"/>
  <c r="B29" i="2"/>
  <c r="H26" i="2"/>
  <c r="H25" i="2"/>
  <c r="H22" i="2"/>
  <c r="H20" i="2"/>
  <c r="H18" i="2"/>
  <c r="H17" i="2"/>
  <c r="H16" i="2"/>
  <c r="H14" i="2"/>
  <c r="G13" i="2"/>
  <c r="F13" i="2"/>
  <c r="E13" i="2"/>
  <c r="D13" i="2"/>
  <c r="C13" i="2"/>
  <c r="B13" i="2"/>
  <c r="H13" i="2" s="1"/>
  <c r="G10" i="2"/>
  <c r="H10" i="2" s="1"/>
  <c r="F10" i="2"/>
  <c r="E10" i="2"/>
  <c r="D10" i="2"/>
  <c r="C10" i="2"/>
  <c r="B10" i="2"/>
  <c r="H33" i="1"/>
  <c r="H32" i="1"/>
  <c r="H31" i="1"/>
  <c r="H30" i="1"/>
  <c r="G27" i="1"/>
  <c r="F27" i="1"/>
  <c r="E27" i="1"/>
  <c r="D27" i="1"/>
  <c r="C27" i="1"/>
  <c r="B27" i="1"/>
  <c r="H27" i="1" s="1"/>
  <c r="H24" i="1"/>
  <c r="H21" i="1"/>
  <c r="H20" i="1"/>
  <c r="H19" i="1"/>
  <c r="H18" i="1"/>
  <c r="G17" i="1"/>
  <c r="F17" i="1"/>
  <c r="E17" i="1"/>
  <c r="D17" i="1"/>
  <c r="C17" i="1"/>
  <c r="B17" i="1"/>
  <c r="H17" i="1" s="1"/>
  <c r="H13" i="1"/>
  <c r="H11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<sst xmlns="http://schemas.openxmlformats.org/spreadsheetml/2006/main" count="107" uniqueCount="72">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</sst>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8" fillId="5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8" fontId="2" fillId="2" borderId="9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4" applyNumberFormat="1" applyFont="1" applyFill="1" applyBorder="1" applyAlignment="1">
      <alignment horizontal="center" vertical="center" wrapText="1"/>
    </xf>
    <xf numFmtId="164" fontId="2" fillId="7" borderId="8" xfId="5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view="pageBreakPreview" zoomScale="85" zoomScaleNormal="65" zoomScaleSheetLayoutView="85" workbookViewId="0">
      <selection activeCell="F12" sqref="F12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2" t="s">
        <v>1</v>
      </c>
      <c r="C4" s="83"/>
      <c r="D4" s="83"/>
      <c r="E4" s="83"/>
      <c r="F4" s="83"/>
      <c r="G4" s="84"/>
      <c r="H4" s="82" t="s">
        <v>2</v>
      </c>
      <c r="I4" s="84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1"/>
      <c r="C6" s="61"/>
      <c r="D6" s="61"/>
      <c r="E6" s="61">
        <v>4122.7064478299999</v>
      </c>
      <c r="F6" s="61"/>
      <c r="G6" s="61"/>
      <c r="H6" s="7">
        <f>+SUM(B6:G6)</f>
        <v>4122.7064478299999</v>
      </c>
      <c r="I6" s="97">
        <v>59037.85104999999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/>
      <c r="I7" s="8"/>
    </row>
    <row r="8" spans="1:11" ht="21" customHeight="1">
      <c r="A8" s="45" t="s">
        <v>14</v>
      </c>
      <c r="B8" s="6"/>
      <c r="C8" s="6"/>
      <c r="D8" s="6"/>
      <c r="E8" s="6"/>
      <c r="F8" s="6"/>
      <c r="G8" s="6"/>
      <c r="H8" s="8"/>
      <c r="I8" s="8"/>
    </row>
    <row r="9" spans="1:11" ht="21" customHeight="1">
      <c r="A9" s="45" t="s">
        <v>15</v>
      </c>
      <c r="B9" s="6"/>
      <c r="C9" s="6"/>
      <c r="D9" s="6"/>
      <c r="E9" s="6"/>
      <c r="F9" s="6"/>
      <c r="G9" s="6"/>
      <c r="H9" s="8"/>
      <c r="I9" s="8"/>
    </row>
    <row r="10" spans="1:11" ht="21" customHeight="1">
      <c r="A10" s="46" t="s">
        <v>16</v>
      </c>
      <c r="B10" s="73"/>
      <c r="C10" s="73"/>
      <c r="D10" s="73"/>
      <c r="E10" s="73"/>
      <c r="F10" s="73"/>
      <c r="G10" s="73"/>
      <c r="H10" s="7"/>
      <c r="I10" s="7"/>
      <c r="K10" s="9"/>
    </row>
    <row r="11" spans="1:11" ht="21" customHeight="1">
      <c r="A11" s="43" t="s">
        <v>17</v>
      </c>
      <c r="B11" s="6">
        <v>360.90882139000024</v>
      </c>
      <c r="C11" s="6">
        <v>39.080480770000008</v>
      </c>
      <c r="D11" s="6"/>
      <c r="E11" s="6"/>
      <c r="F11" s="6">
        <v>98.190629969999947</v>
      </c>
      <c r="G11" s="6">
        <v>8.5454682000000002</v>
      </c>
      <c r="H11" s="7">
        <f>+SUM(B11:G11)</f>
        <v>506.72540033000024</v>
      </c>
      <c r="I11" s="7">
        <v>45314.281090000004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98"/>
      <c r="H12" s="7"/>
      <c r="I12" s="7"/>
    </row>
    <row r="13" spans="1:11" ht="21" customHeight="1">
      <c r="A13" s="43" t="s">
        <v>19</v>
      </c>
      <c r="B13" s="6">
        <v>217.01864300999989</v>
      </c>
      <c r="C13" s="6">
        <v>4.8133155700000003</v>
      </c>
      <c r="D13" s="6"/>
      <c r="E13" s="6"/>
      <c r="F13" s="6"/>
      <c r="G13" s="6"/>
      <c r="H13" s="7">
        <f>+SUM(B13:G13)</f>
        <v>221.83195857999988</v>
      </c>
      <c r="I13" s="7">
        <v>11681.092700000003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/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6"/>
      <c r="H15" s="8"/>
      <c r="I15" s="8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32.083126239999999</v>
      </c>
      <c r="H16" s="8"/>
      <c r="I16" s="8"/>
    </row>
    <row r="17" spans="1:12" ht="21" customHeight="1">
      <c r="A17" s="43" t="s">
        <v>23</v>
      </c>
      <c r="B17" s="73">
        <f t="shared" ref="B17:G17" si="0">+B15+B16</f>
        <v>0</v>
      </c>
      <c r="C17" s="73">
        <f t="shared" si="0"/>
        <v>0</v>
      </c>
      <c r="D17" s="73">
        <f t="shared" si="0"/>
        <v>0</v>
      </c>
      <c r="E17" s="73">
        <f t="shared" si="0"/>
        <v>0</v>
      </c>
      <c r="F17" s="73">
        <f t="shared" si="0"/>
        <v>0</v>
      </c>
      <c r="G17" s="73">
        <f t="shared" si="0"/>
        <v>32.083126239999999</v>
      </c>
      <c r="H17" s="7">
        <f>+SUM(B17:G17)</f>
        <v>32.083126239999999</v>
      </c>
      <c r="I17" s="7">
        <v>1812.7258199999999</v>
      </c>
    </row>
    <row r="18" spans="1:12" ht="21" customHeight="1">
      <c r="A18" s="43" t="s">
        <v>24</v>
      </c>
      <c r="B18" s="6">
        <v>114.06908709999999</v>
      </c>
      <c r="C18" s="6"/>
      <c r="D18" s="6"/>
      <c r="E18" s="6"/>
      <c r="F18" s="6"/>
      <c r="G18" s="6"/>
      <c r="H18" s="7">
        <f>+SUM(B18:G18)</f>
        <v>114.06908709999999</v>
      </c>
      <c r="I18" s="7">
        <v>5369.1132900000002</v>
      </c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9.2802025402182746</v>
      </c>
      <c r="H19" s="7">
        <f>+SUM(B19:G19)</f>
        <v>9.2802025402182746</v>
      </c>
      <c r="I19" s="7">
        <v>2025.3737299999989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99"/>
      <c r="H20" s="7">
        <f>+SUM(B20:G20)</f>
        <v>0</v>
      </c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6">
        <v>0.69684302948272436</v>
      </c>
      <c r="H21" s="7">
        <f>+SUM(B21:G21)</f>
        <v>0.69684302948272436</v>
      </c>
      <c r="I21" s="7">
        <v>177.74794</v>
      </c>
    </row>
    <row r="22" spans="1:12" ht="21" customHeight="1" thickBot="1">
      <c r="A22" s="85" t="s">
        <v>28</v>
      </c>
      <c r="B22" s="86"/>
      <c r="C22" s="86"/>
      <c r="D22" s="86"/>
      <c r="E22" s="86"/>
      <c r="F22" s="86"/>
      <c r="G22" s="87"/>
      <c r="H22" s="48">
        <f>+SUM(H6:H21)</f>
        <v>5007.3930656497005</v>
      </c>
      <c r="I22" s="48">
        <f>+SUM(I6:I21)</f>
        <v>125418.18562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77"/>
      <c r="C24" s="77"/>
      <c r="D24" s="77"/>
      <c r="E24" s="77"/>
      <c r="F24" s="77"/>
      <c r="G24" s="77"/>
      <c r="H24" s="7">
        <f>+SUM(B24:G24)</f>
        <v>0</v>
      </c>
      <c r="I24" s="54"/>
    </row>
    <row r="25" spans="1:12" s="12" customFormat="1" ht="21" customHeight="1">
      <c r="A25" s="44" t="s">
        <v>32</v>
      </c>
      <c r="B25" s="10"/>
      <c r="C25" s="10"/>
      <c r="D25" s="10">
        <v>1320.0403645699998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73">
        <f>+B25+B26</f>
        <v>0</v>
      </c>
      <c r="C27" s="73">
        <f t="shared" ref="C27:G27" si="1">+C25+C26</f>
        <v>0</v>
      </c>
      <c r="D27" s="73">
        <f t="shared" si="1"/>
        <v>1320.0403645699998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">
        <f>+SUM(B27:G27)</f>
        <v>1320.0403645699998</v>
      </c>
      <c r="I27" s="54">
        <v>52800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/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3.7156350899999997</v>
      </c>
      <c r="C30" s="10">
        <v>119.69685703000006</v>
      </c>
      <c r="D30" s="10"/>
      <c r="E30" s="10"/>
      <c r="F30" s="10"/>
      <c r="G30" s="10"/>
      <c r="H30" s="7">
        <f>+SUM(B30:G30)</f>
        <v>123.41249212000007</v>
      </c>
      <c r="I30" s="54">
        <v>9658.572871999997</v>
      </c>
      <c r="J30" s="11"/>
      <c r="K30" s="11"/>
      <c r="L30" s="15"/>
    </row>
    <row r="31" spans="1:12" s="12" customFormat="1" ht="21" customHeight="1">
      <c r="A31" s="46" t="s">
        <v>38</v>
      </c>
      <c r="B31" s="10">
        <v>223.20671984999996</v>
      </c>
      <c r="C31" s="10"/>
      <c r="D31" s="10"/>
      <c r="E31" s="10"/>
      <c r="F31" s="10"/>
      <c r="G31" s="10">
        <v>0.29298820000000003</v>
      </c>
      <c r="H31" s="7">
        <f>+SUM(B31:G31)</f>
        <v>223.49970804999995</v>
      </c>
      <c r="I31" s="54">
        <v>10750.800930000001</v>
      </c>
      <c r="J31" s="11"/>
      <c r="K31" s="11"/>
      <c r="L31" s="15"/>
    </row>
    <row r="32" spans="1:12" s="12" customFormat="1" ht="21" customHeight="1">
      <c r="A32" s="46" t="s">
        <v>39</v>
      </c>
      <c r="B32" s="10"/>
      <c r="C32" s="10"/>
      <c r="D32" s="10"/>
      <c r="E32" s="10"/>
      <c r="F32" s="10"/>
      <c r="G32" s="10"/>
      <c r="H32" s="7">
        <f>+SUM(B32:G32)</f>
        <v>0</v>
      </c>
      <c r="I32" s="54"/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0.14137443964562574</v>
      </c>
      <c r="H33" s="7">
        <f>+SUM(B33:G33)</f>
        <v>0.14137443964562574</v>
      </c>
      <c r="I33" s="54">
        <v>17.861999999999998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/>
      <c r="I34" s="54"/>
      <c r="J34" s="11"/>
      <c r="K34" s="11"/>
      <c r="L34" s="3"/>
    </row>
    <row r="35" spans="1:18" ht="21" customHeight="1">
      <c r="A35" s="88" t="s">
        <v>28</v>
      </c>
      <c r="B35" s="89"/>
      <c r="C35" s="89"/>
      <c r="D35" s="89"/>
      <c r="E35" s="89"/>
      <c r="F35" s="89"/>
      <c r="G35" s="90"/>
      <c r="H35" s="16">
        <f>+SUM(H24:H34)</f>
        <v>1667.0939391796455</v>
      </c>
      <c r="I35" s="16">
        <f>+SUM(I24:I34)</f>
        <v>73227.235801999996</v>
      </c>
      <c r="J35" s="11"/>
      <c r="K35" s="11"/>
    </row>
    <row r="36" spans="1:18" ht="21" customHeight="1">
      <c r="A36" s="91" t="s">
        <v>42</v>
      </c>
      <c r="B36" s="92"/>
      <c r="C36" s="92"/>
      <c r="D36" s="92"/>
      <c r="E36" s="92"/>
      <c r="F36" s="92"/>
      <c r="G36" s="93"/>
      <c r="H36" s="60">
        <f>H35+H22</f>
        <v>6674.487004829346</v>
      </c>
      <c r="I36" s="60">
        <f>I35+I22</f>
        <v>198645.42142199998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8"/>
      <c r="B38" s="79"/>
      <c r="C38" s="79"/>
      <c r="D38" s="79"/>
      <c r="E38" s="79"/>
      <c r="F38" s="79"/>
      <c r="G38" s="79"/>
      <c r="H38" s="79"/>
      <c r="I38" s="79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view="pageBreakPreview" topLeftCell="A13" zoomScale="70" zoomScaleNormal="65" zoomScaleSheetLayoutView="70" workbookViewId="0">
      <selection activeCell="H25" sqref="H25:I37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4" t="s">
        <v>1</v>
      </c>
      <c r="C4" s="95"/>
      <c r="D4" s="95"/>
      <c r="E4" s="95"/>
      <c r="F4" s="95"/>
      <c r="G4" s="96"/>
      <c r="H4" s="95" t="s">
        <v>2</v>
      </c>
      <c r="I4" s="96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4"/>
      <c r="I6" s="7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57.46872338</v>
      </c>
      <c r="D8" s="10">
        <v>20.553952509999998</v>
      </c>
      <c r="E8" s="10"/>
      <c r="F8" s="10"/>
      <c r="G8" s="10">
        <v>65.425258880000001</v>
      </c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151.02853583999999</v>
      </c>
      <c r="D9" s="10">
        <v>60.463121909999998</v>
      </c>
      <c r="E9" s="10"/>
      <c r="F9" s="10"/>
      <c r="G9" s="10">
        <v>200.09737935999999</v>
      </c>
      <c r="H9" s="67"/>
      <c r="I9" s="75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208.49725921999999</v>
      </c>
      <c r="D10" s="25">
        <f t="shared" si="0"/>
        <v>81.01707442</v>
      </c>
      <c r="E10" s="25">
        <f t="shared" si="0"/>
        <v>0</v>
      </c>
      <c r="F10" s="25">
        <f t="shared" si="0"/>
        <v>0</v>
      </c>
      <c r="G10" s="25">
        <f t="shared" si="0"/>
        <v>265.52263823999999</v>
      </c>
      <c r="H10" s="69">
        <f>+SUM(B10:G10)</f>
        <v>555.03697188000001</v>
      </c>
      <c r="I10" s="70">
        <v>18115.198882000001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177.08179131999998</v>
      </c>
      <c r="D11" s="10"/>
      <c r="E11" s="10">
        <v>139.99014564999999</v>
      </c>
      <c r="F11" s="10">
        <v>432.49977100000001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177.08179131999998</v>
      </c>
      <c r="D13" s="10">
        <f t="shared" si="1"/>
        <v>0</v>
      </c>
      <c r="E13" s="10">
        <f t="shared" si="1"/>
        <v>139.99014564999999</v>
      </c>
      <c r="F13" s="10">
        <f t="shared" si="1"/>
        <v>432.49977100000001</v>
      </c>
      <c r="G13" s="10">
        <f t="shared" si="1"/>
        <v>0</v>
      </c>
      <c r="H13" s="69">
        <f>+SUM(B13:G13)</f>
        <v>749.57170797000003</v>
      </c>
      <c r="I13" s="70">
        <v>39121.253249999994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>
        <v>49.923868380000002</v>
      </c>
      <c r="D14" s="10"/>
      <c r="E14" s="10"/>
      <c r="F14" s="10">
        <v>20.00060234</v>
      </c>
      <c r="G14" s="10"/>
      <c r="H14" s="69">
        <f>+SUM(B14:G14)</f>
        <v>69.924470720000002</v>
      </c>
      <c r="I14" s="70">
        <v>2779.0284700000002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/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6">
        <v>42.516615835582506</v>
      </c>
      <c r="H16" s="69">
        <f>+SUM(B16:G16)</f>
        <v>42.516615835582506</v>
      </c>
      <c r="I16" s="72">
        <v>14526.114379999999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1.4863353404042079</v>
      </c>
      <c r="H17" s="69">
        <f>+SUM(B17:G17)</f>
        <v>1.4863353404042079</v>
      </c>
      <c r="I17" s="70">
        <v>1102.88438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12.305072572367774</v>
      </c>
      <c r="H18" s="69">
        <f>+SUM(B18:G18)</f>
        <v>12.305072572367774</v>
      </c>
      <c r="I18" s="70">
        <v>1102.1201999999998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80.463302819999996</v>
      </c>
      <c r="G22" s="10"/>
      <c r="H22" s="69">
        <f>+SUM(B22:G22)</f>
        <v>80.463302819999996</v>
      </c>
      <c r="I22" s="70">
        <v>4383.3792199999998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8" t="s">
        <v>28</v>
      </c>
      <c r="B23" s="89"/>
      <c r="C23" s="89"/>
      <c r="D23" s="89"/>
      <c r="E23" s="89"/>
      <c r="F23" s="89"/>
      <c r="G23" s="90"/>
      <c r="H23" s="16">
        <f>+SUM(H7:H22)</f>
        <v>1511.3044771383547</v>
      </c>
      <c r="I23" s="16">
        <f>+SUM(I7:I22)</f>
        <v>81129.978781999991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693.50125788000014</v>
      </c>
      <c r="C25" s="10"/>
      <c r="D25" s="10"/>
      <c r="E25" s="10"/>
      <c r="F25" s="10"/>
      <c r="G25" s="10"/>
      <c r="H25" s="69">
        <f>+SUM(B25:G25)</f>
        <v>693.50125788000014</v>
      </c>
      <c r="I25" s="70">
        <v>29037.053110000001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140.27851070000003</v>
      </c>
      <c r="D26" s="10"/>
      <c r="E26" s="10"/>
      <c r="F26" s="10"/>
      <c r="G26" s="10"/>
      <c r="H26" s="69">
        <f>+SUM(B26:G26)</f>
        <v>140.27851070000003</v>
      </c>
      <c r="I26" s="70">
        <v>7315.7440099999994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69"/>
      <c r="I27" s="100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986.37806826999997</v>
      </c>
      <c r="D28" s="10"/>
      <c r="E28" s="10"/>
      <c r="F28" s="10"/>
      <c r="G28" s="10">
        <v>3.9489940900000002</v>
      </c>
      <c r="H28" s="101"/>
      <c r="I28" s="102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2">+B27+B28</f>
        <v>0</v>
      </c>
      <c r="C29" s="25">
        <f t="shared" si="2"/>
        <v>986.37806826999997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3.9489940900000002</v>
      </c>
      <c r="H29" s="69">
        <f>+SUM(B29:G29)</f>
        <v>990.32706236000001</v>
      </c>
      <c r="I29" s="70">
        <v>48353.849910000004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69">
        <f>+SUM(B30:G30)</f>
        <v>0</v>
      </c>
      <c r="I30" s="70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1497.6610390599999</v>
      </c>
      <c r="D31" s="10"/>
      <c r="E31" s="10">
        <v>67.476868179999997</v>
      </c>
      <c r="F31" s="10">
        <v>95.933111229999994</v>
      </c>
      <c r="G31" s="10"/>
      <c r="H31" s="69"/>
      <c r="I31" s="70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3">+B30+B31</f>
        <v>0</v>
      </c>
      <c r="C32" s="10">
        <f t="shared" si="3"/>
        <v>1497.6610390599999</v>
      </c>
      <c r="D32" s="10">
        <f t="shared" si="3"/>
        <v>0</v>
      </c>
      <c r="E32" s="10">
        <f t="shared" si="3"/>
        <v>67.476868179999997</v>
      </c>
      <c r="F32" s="10">
        <f t="shared" si="3"/>
        <v>95.933111229999994</v>
      </c>
      <c r="G32" s="10">
        <f t="shared" si="3"/>
        <v>0</v>
      </c>
      <c r="H32" s="69">
        <f>+SUM(B32:G32)</f>
        <v>1661.0710184699999</v>
      </c>
      <c r="I32" s="70">
        <v>81682.905494999999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>
        <v>1.14907607</v>
      </c>
      <c r="H33" s="69">
        <f>+SUM(B33:G33)</f>
        <v>1.14907607</v>
      </c>
      <c r="I33" s="70">
        <v>55.711390000000009</v>
      </c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69"/>
      <c r="I34" s="70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52.418497586235887</v>
      </c>
      <c r="H35" s="69">
        <f>+SUM(B35:G35)</f>
        <v>52.418497586235887</v>
      </c>
      <c r="I35" s="70">
        <v>7063.1878699999988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10"/>
      <c r="H36" s="69">
        <f>+SUM(B36:G36)</f>
        <v>0</v>
      </c>
      <c r="I36" s="70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77"/>
      <c r="C37" s="77"/>
      <c r="D37" s="77"/>
      <c r="E37" s="77"/>
      <c r="F37" s="77"/>
      <c r="G37" s="77"/>
      <c r="H37" s="69"/>
      <c r="I37" s="102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8" t="s">
        <v>28</v>
      </c>
      <c r="B38" s="89"/>
      <c r="C38" s="89"/>
      <c r="D38" s="89"/>
      <c r="E38" s="89"/>
      <c r="F38" s="89"/>
      <c r="G38" s="90"/>
      <c r="H38" s="16">
        <f>+SUM(H25:H37)</f>
        <v>3538.7454230662356</v>
      </c>
      <c r="I38" s="16">
        <f>+SUM(I25:I37)</f>
        <v>173508.45178500001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1" t="s">
        <v>62</v>
      </c>
      <c r="B39" s="92"/>
      <c r="C39" s="92"/>
      <c r="D39" s="92"/>
      <c r="E39" s="92"/>
      <c r="F39" s="92"/>
      <c r="G39" s="93"/>
      <c r="H39" s="64">
        <f>+H23+H38</f>
        <v>5050.0499002045908</v>
      </c>
      <c r="I39" s="64">
        <f>+I23+I38</f>
        <v>254638.430567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2021-03-12T18:57:29Z</cp:lastPrinted>
  <dcterms:created xsi:type="dcterms:W3CDTF">2019-06-04T20:06:16Z</dcterms:created>
  <dcterms:modified xsi:type="dcterms:W3CDTF">2021-03-12T19:04:37Z</dcterms:modified>
</cp:coreProperties>
</file>